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calcPr fullCalcOnLoad="1"/>
</workbook>
</file>

<file path=xl/sharedStrings.xml><?xml version="1.0" encoding="utf-8"?>
<sst xmlns="http://schemas.openxmlformats.org/spreadsheetml/2006/main" count="52" uniqueCount="50">
  <si>
    <t>Наименование показателя</t>
  </si>
  <si>
    <t>Код экономической подстатьи</t>
  </si>
  <si>
    <t>Всего</t>
  </si>
  <si>
    <t>субсидии федерального бюджета</t>
  </si>
  <si>
    <t>местный бюджет</t>
  </si>
  <si>
    <t>приносящая доход деятельность</t>
  </si>
  <si>
    <t>в том числе:</t>
  </si>
  <si>
    <t>руб.</t>
  </si>
  <si>
    <t>Поступления, всего</t>
  </si>
  <si>
    <t>Субсидии на выполнение государственного задания</t>
  </si>
  <si>
    <t>на выплату ежемесячного денежного вознаграждения за классное руководство педагогическим работникам</t>
  </si>
  <si>
    <t>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</si>
  <si>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Расходы, всего</t>
  </si>
  <si>
    <t>Заработная плата</t>
  </si>
  <si>
    <t>Начисления на выплаты по оплате труда</t>
  </si>
  <si>
    <t>Услуги связи</t>
  </si>
  <si>
    <t>Транспортные услуги</t>
  </si>
  <si>
    <t>Коммунальные услуги</t>
  </si>
  <si>
    <t xml:space="preserve">Арендная плата за пользование имуществом </t>
  </si>
  <si>
    <t>Услуги по содержанию имущества</t>
  </si>
  <si>
    <t>Прочие услуги</t>
  </si>
  <si>
    <t>Налоги, пошлины и сборы</t>
  </si>
  <si>
    <t>Штрафы за нарушение законодательства о налогах и сборах, законодательства о страховых взносах</t>
  </si>
  <si>
    <t>Другие экономические санкции</t>
  </si>
  <si>
    <t>Иные выплаты текущего характера физическим лицам</t>
  </si>
  <si>
    <t>Иные выплаты текущего характера организациям</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</si>
  <si>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</si>
  <si>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</si>
  <si>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</si>
  <si>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</si>
  <si>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</si>
  <si>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прочих оборотных запасов (материалов)</t>
  </si>
  <si>
    <t>Увеличение стоимости прочих материальных запасов однократного применения</t>
  </si>
  <si>
    <t>Поступления от иной приносящий доход деятельности, в т.ч.</t>
  </si>
  <si>
    <t>платные образовательные услуги</t>
  </si>
  <si>
    <t>прочие безвозмездные поступления</t>
  </si>
  <si>
    <t>бюджет субъектов Российской Федерации (субвенция)</t>
  </si>
  <si>
    <t>Увеличение стоимости продуктов питания</t>
  </si>
  <si>
    <t>Руководитель учреждения</t>
  </si>
  <si>
    <t xml:space="preserve">Исполнитель: </t>
  </si>
  <si>
    <t>Пособия по социальной помощи населению в натуральной форме</t>
  </si>
  <si>
    <t>Пособия по социальной помощи населению в денежной форме</t>
  </si>
  <si>
    <t>Социальные пособия и компенсации персоналу в денежной форме</t>
  </si>
  <si>
    <t>Субсидии на иные цели, в т.ч.</t>
  </si>
  <si>
    <t>(наименование учреждения)</t>
  </si>
  <si>
    <t xml:space="preserve">/ </t>
  </si>
  <si>
    <t>тел. 322-594</t>
  </si>
  <si>
    <t>Подмазова М.Н.</t>
  </si>
  <si>
    <t>муниципальное бюджетное общеобразовательное учреждение "Средняя общеобразовательная школа N 37"</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</si>
  <si>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за счет бюджетов субъектов Российской Федерации, за счет местных бюджетов, по договорам об оказании платных образовательных услуг, поступление и расходование средств за   2023г.</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</si>
</sst>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s>
  <fonts count="40">
    <font>
      <sz val="10"/>
      <name val="Arial"/>
      <family val="0"/>
    </font>
    <font>
      <sz val="10"/>
      <name val="Times New Roman"/>
      <family val="1"/>
    </font>
    <font>
      <sz val="11"/>
      <name val="Times New Roman"/>
      <family val="1"/>
    </font>
    <font>
      <b/>
      <sz val="11"/>
      <name val="Times New Roman"/>
      <family val="1"/>
    </font>
    <font>
      <sz val="10.5"/>
      <name val="Times New Roman"/>
      <family val="1"/>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color indexed="63"/>
      </bottom>
    </border>
    <border>
      <left style="medium"/>
      <right style="thin"/>
      <top style="thin"/>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9" fillId="32" borderId="0" applyNumberFormat="0" applyBorder="0" applyAlignment="0" applyProtection="0"/>
  </cellStyleXfs>
  <cellXfs count="44">
    <xf numFmtId="0" fontId="0" fillId="0" borderId="0" xfId="0" applyAlignment="1">
      <alignment/>
    </xf>
    <xf numFmtId="0" fontId="0" fillId="0" borderId="0" xfId="0" applyAlignment="1">
      <alignment horizontal="center"/>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13" xfId="0" applyFont="1" applyBorder="1" applyAlignment="1">
      <alignment wrapText="1"/>
    </xf>
    <xf numFmtId="0" fontId="2" fillId="0" borderId="14" xfId="0" applyFont="1" applyBorder="1" applyAlignment="1">
      <alignment wrapText="1"/>
    </xf>
    <xf numFmtId="0" fontId="2" fillId="0" borderId="10" xfId="0" applyFont="1" applyFill="1" applyBorder="1" applyAlignment="1">
      <alignment horizontal="center"/>
    </xf>
    <xf numFmtId="0" fontId="1" fillId="0" borderId="0" xfId="0" applyFont="1" applyAlignment="1">
      <alignment wrapText="1"/>
    </xf>
    <xf numFmtId="0" fontId="2" fillId="0" borderId="0" xfId="0" applyFont="1" applyAlignment="1">
      <alignment wrapText="1"/>
    </xf>
    <xf numFmtId="0" fontId="2" fillId="0" borderId="15" xfId="0" applyFont="1" applyFill="1" applyBorder="1" applyAlignment="1">
      <alignment horizontal="center"/>
    </xf>
    <xf numFmtId="4" fontId="0" fillId="0" borderId="12" xfId="0" applyNumberFormat="1" applyBorder="1" applyAlignment="1">
      <alignment/>
    </xf>
    <xf numFmtId="4" fontId="0" fillId="0" borderId="10" xfId="0" applyNumberFormat="1" applyBorder="1" applyAlignment="1">
      <alignment/>
    </xf>
    <xf numFmtId="4" fontId="0" fillId="0" borderId="16" xfId="0" applyNumberFormat="1" applyBorder="1" applyAlignment="1">
      <alignment/>
    </xf>
    <xf numFmtId="0" fontId="1" fillId="0" borderId="0" xfId="0" applyFont="1" applyAlignment="1">
      <alignment horizontal="right"/>
    </xf>
    <xf numFmtId="4" fontId="2" fillId="0" borderId="11" xfId="0" applyNumberFormat="1" applyFont="1" applyBorder="1" applyAlignment="1">
      <alignment/>
    </xf>
    <xf numFmtId="4" fontId="2" fillId="0" borderId="10" xfId="0" applyNumberFormat="1" applyFont="1" applyBorder="1" applyAlignment="1">
      <alignment/>
    </xf>
    <xf numFmtId="4" fontId="2" fillId="0" borderId="15" xfId="0" applyNumberFormat="1" applyFont="1" applyBorder="1" applyAlignment="1">
      <alignment/>
    </xf>
    <xf numFmtId="4" fontId="2" fillId="0" borderId="17" xfId="0" applyNumberFormat="1" applyFont="1" applyBorder="1" applyAlignment="1">
      <alignment/>
    </xf>
    <xf numFmtId="4" fontId="2" fillId="0" borderId="16" xfId="0" applyNumberFormat="1" applyFont="1" applyBorder="1" applyAlignment="1">
      <alignment/>
    </xf>
    <xf numFmtId="4" fontId="2" fillId="0" borderId="18" xfId="0" applyNumberFormat="1" applyFont="1" applyBorder="1" applyAlignment="1">
      <alignment/>
    </xf>
    <xf numFmtId="0" fontId="4" fillId="0" borderId="12" xfId="0" applyFont="1" applyBorder="1" applyAlignment="1">
      <alignment horizontal="left" vertical="center" wrapText="1"/>
    </xf>
    <xf numFmtId="0" fontId="0" fillId="0" borderId="0" xfId="0" applyFont="1" applyAlignment="1">
      <alignment/>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 fontId="3" fillId="0" borderId="11" xfId="0" applyNumberFormat="1" applyFont="1" applyBorder="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0" fontId="0" fillId="0" borderId="0" xfId="0" applyBorder="1" applyAlignment="1">
      <alignment/>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0" fillId="0" borderId="21" xfId="0" applyBorder="1" applyAlignment="1">
      <alignment horizontal="center"/>
    </xf>
    <xf numFmtId="0" fontId="2" fillId="0" borderId="0" xfId="0" applyFont="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21" xfId="0" applyFont="1" applyBorder="1" applyAlignment="1">
      <alignment horizont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7"/>
    <pageSetUpPr fitToPage="1"/>
  </sheetPr>
  <dimension ref="A2:M49"/>
  <sheetViews>
    <sheetView tabSelected="1" zoomScale="75" zoomScaleNormal="75" zoomScalePageLayoutView="0" workbookViewId="0" topLeftCell="A1">
      <pane xSplit="2" ySplit="7" topLeftCell="C14" activePane="bottomRight" state="frozen"/>
      <selection pane="topLeft" activeCell="A1" sqref="A1"/>
      <selection pane="topRight" activeCell="C1" sqref="C1"/>
      <selection pane="bottomLeft" activeCell="A8" sqref="A8"/>
      <selection pane="bottomRight" activeCell="D22" sqref="D22"/>
    </sheetView>
  </sheetViews>
  <sheetFormatPr defaultColWidth="9.140625" defaultRowHeight="12.75"/>
  <cols>
    <col min="1" max="1" width="40.8515625" style="0" customWidth="1"/>
    <col min="2" max="2" width="9.8515625" style="0" customWidth="1"/>
    <col min="3" max="7" width="16.57421875" style="0" customWidth="1"/>
    <col min="13" max="13" width="9.57421875" style="0" bestFit="1" customWidth="1"/>
  </cols>
  <sheetData>
    <row r="2" spans="1:7" ht="52.5" customHeight="1">
      <c r="A2" s="34" t="s">
        <v>49</v>
      </c>
      <c r="B2" s="34"/>
      <c r="C2" s="34"/>
      <c r="D2" s="34"/>
      <c r="E2" s="34"/>
      <c r="F2" s="34"/>
      <c r="G2" s="34"/>
    </row>
    <row r="3" spans="1:7" ht="18.75" customHeight="1">
      <c r="A3" s="42" t="s">
        <v>48</v>
      </c>
      <c r="B3" s="42"/>
      <c r="C3" s="42"/>
      <c r="D3" s="42"/>
      <c r="E3" s="42"/>
      <c r="F3" s="42"/>
      <c r="G3" s="1"/>
    </row>
    <row r="4" spans="1:7" ht="13.5">
      <c r="A4" s="43" t="s">
        <v>44</v>
      </c>
      <c r="B4" s="43"/>
      <c r="C4" s="43"/>
      <c r="D4" s="43"/>
      <c r="E4" s="43"/>
      <c r="F4" s="43"/>
      <c r="G4" s="1"/>
    </row>
    <row r="5" ht="13.5" thickBot="1">
      <c r="G5" s="15" t="s">
        <v>7</v>
      </c>
    </row>
    <row r="6" spans="1:7" ht="20.25" customHeight="1">
      <c r="A6" s="40" t="s">
        <v>0</v>
      </c>
      <c r="B6" s="38" t="s">
        <v>1</v>
      </c>
      <c r="C6" s="38" t="s">
        <v>2</v>
      </c>
      <c r="D6" s="35" t="s">
        <v>6</v>
      </c>
      <c r="E6" s="36"/>
      <c r="F6" s="36"/>
      <c r="G6" s="37"/>
    </row>
    <row r="7" spans="1:8" ht="64.5" customHeight="1" thickBot="1">
      <c r="A7" s="41"/>
      <c r="B7" s="39"/>
      <c r="C7" s="39"/>
      <c r="D7" s="24" t="s">
        <v>3</v>
      </c>
      <c r="E7" s="24" t="s">
        <v>36</v>
      </c>
      <c r="F7" s="24" t="s">
        <v>4</v>
      </c>
      <c r="G7" s="25" t="s">
        <v>5</v>
      </c>
      <c r="H7" s="2"/>
    </row>
    <row r="8" spans="1:7" ht="13.5" customHeight="1">
      <c r="A8" s="6" t="s">
        <v>8</v>
      </c>
      <c r="B8" s="4"/>
      <c r="C8" s="26">
        <f>D8+E8+F8+G8</f>
        <v>390864771.54999995</v>
      </c>
      <c r="D8" s="16">
        <f>D10+D11+D14</f>
        <v>3684071.2</v>
      </c>
      <c r="E8" s="16">
        <f>E10+E11+E14</f>
        <v>322037395.19</v>
      </c>
      <c r="F8" s="16">
        <f>F10+F11+F14</f>
        <v>65134900.16</v>
      </c>
      <c r="G8" s="16">
        <f>G10+G11+G14</f>
        <v>8405</v>
      </c>
    </row>
    <row r="9" spans="1:7" ht="13.5">
      <c r="A9" s="22" t="s">
        <v>6</v>
      </c>
      <c r="B9" s="3"/>
      <c r="C9" s="12"/>
      <c r="D9" s="13"/>
      <c r="E9" s="13"/>
      <c r="F9" s="13"/>
      <c r="G9" s="14"/>
    </row>
    <row r="10" spans="1:7" ht="27">
      <c r="A10" s="22" t="s">
        <v>9</v>
      </c>
      <c r="B10" s="3"/>
      <c r="C10" s="17">
        <f>D10+E10+F10+G10</f>
        <v>46105848.22</v>
      </c>
      <c r="D10" s="17"/>
      <c r="E10" s="17">
        <v>42789000</v>
      </c>
      <c r="F10" s="17">
        <v>3316848.22</v>
      </c>
      <c r="G10" s="17"/>
    </row>
    <row r="11" spans="1:7" ht="16.5" customHeight="1">
      <c r="A11" s="22" t="s">
        <v>43</v>
      </c>
      <c r="B11" s="3"/>
      <c r="C11" s="17">
        <f aca="true" t="shared" si="0" ref="C11:C16">D11+E11+F11+G11</f>
        <v>344750518.33</v>
      </c>
      <c r="D11" s="17">
        <v>3684071.2</v>
      </c>
      <c r="E11" s="17">
        <v>279248395.19</v>
      </c>
      <c r="F11" s="17">
        <v>61818051.94</v>
      </c>
      <c r="G11" s="17"/>
    </row>
    <row r="12" spans="1:7" ht="46.5" customHeight="1">
      <c r="A12" s="22" t="s">
        <v>10</v>
      </c>
      <c r="B12" s="3"/>
      <c r="C12" s="17">
        <f t="shared" si="0"/>
        <v>0</v>
      </c>
      <c r="D12" s="17"/>
      <c r="E12" s="17"/>
      <c r="F12" s="17"/>
      <c r="G12" s="17"/>
    </row>
    <row r="13" spans="1:7" ht="58.5" customHeight="1">
      <c r="A13" s="22" t="s">
        <v>11</v>
      </c>
      <c r="B13" s="5"/>
      <c r="C13" s="17">
        <f t="shared" si="0"/>
        <v>0</v>
      </c>
      <c r="D13" s="17"/>
      <c r="E13" s="17"/>
      <c r="F13" s="17"/>
      <c r="G13" s="17"/>
    </row>
    <row r="14" spans="1:7" ht="27">
      <c r="A14" s="22" t="s">
        <v>33</v>
      </c>
      <c r="B14" s="5"/>
      <c r="C14" s="17">
        <f>D14+E14+F14+G14</f>
        <v>8405</v>
      </c>
      <c r="D14" s="17"/>
      <c r="E14" s="17"/>
      <c r="F14" s="17"/>
      <c r="G14" s="17">
        <f>6275+2130</f>
        <v>8405</v>
      </c>
    </row>
    <row r="15" spans="1:7" ht="13.5">
      <c r="A15" s="22" t="s">
        <v>34</v>
      </c>
      <c r="B15" s="3"/>
      <c r="C15" s="17">
        <f t="shared" si="0"/>
        <v>0</v>
      </c>
      <c r="D15" s="17"/>
      <c r="E15" s="17"/>
      <c r="F15" s="17"/>
      <c r="G15" s="17"/>
    </row>
    <row r="16" spans="1:7" ht="14.25" thickBot="1">
      <c r="A16" s="22" t="s">
        <v>35</v>
      </c>
      <c r="B16" s="3"/>
      <c r="C16" s="17">
        <f t="shared" si="0"/>
        <v>0</v>
      </c>
      <c r="D16" s="17"/>
      <c r="E16" s="17"/>
      <c r="F16" s="17"/>
      <c r="G16" s="17"/>
    </row>
    <row r="17" spans="1:7" ht="13.5">
      <c r="A17" s="6" t="s">
        <v>12</v>
      </c>
      <c r="B17" s="4"/>
      <c r="C17" s="26">
        <f>D17+E17+F17+G17</f>
        <v>444520096.01</v>
      </c>
      <c r="D17" s="16">
        <f>SUM(D18:D42)</f>
        <v>3684071.2</v>
      </c>
      <c r="E17" s="16">
        <f>SUM(E18:E42)</f>
        <v>370269993.5</v>
      </c>
      <c r="F17" s="16">
        <f>SUM(F18:F42)</f>
        <v>70494892.31</v>
      </c>
      <c r="G17" s="19">
        <f>SUM(G18:G42)</f>
        <v>71139</v>
      </c>
    </row>
    <row r="18" spans="1:10" ht="13.5">
      <c r="A18" s="7" t="s">
        <v>6</v>
      </c>
      <c r="B18" s="3"/>
      <c r="C18" s="12"/>
      <c r="D18" s="13"/>
      <c r="E18" s="13"/>
      <c r="F18" s="13"/>
      <c r="G18" s="14"/>
      <c r="J18" s="27"/>
    </row>
    <row r="19" spans="1:10" ht="13.5">
      <c r="A19" s="7" t="s">
        <v>13</v>
      </c>
      <c r="B19" s="8">
        <v>211</v>
      </c>
      <c r="C19" s="17">
        <f>D19+E19+F19+G19</f>
        <v>35154441.22</v>
      </c>
      <c r="D19" s="17"/>
      <c r="E19" s="13">
        <v>35133785.68</v>
      </c>
      <c r="F19" s="13">
        <v>20655.54</v>
      </c>
      <c r="G19" s="20"/>
      <c r="J19" s="27"/>
    </row>
    <row r="20" spans="1:10" ht="18" customHeight="1">
      <c r="A20" s="7" t="s">
        <v>14</v>
      </c>
      <c r="B20" s="8">
        <v>213</v>
      </c>
      <c r="C20" s="17">
        <f aca="true" t="shared" si="1" ref="C20:C42">D20+E20+F20+G20</f>
        <v>10629492.57</v>
      </c>
      <c r="D20" s="17"/>
      <c r="E20" s="13">
        <v>10623254.58</v>
      </c>
      <c r="F20" s="13">
        <v>6237.99</v>
      </c>
      <c r="G20" s="20"/>
      <c r="J20" s="27"/>
    </row>
    <row r="21" spans="1:10" ht="13.5">
      <c r="A21" s="7" t="s">
        <v>15</v>
      </c>
      <c r="B21" s="8">
        <v>221</v>
      </c>
      <c r="C21" s="17">
        <f t="shared" si="1"/>
        <v>7200</v>
      </c>
      <c r="D21" s="17"/>
      <c r="E21" s="17"/>
      <c r="F21" s="13">
        <v>7200</v>
      </c>
      <c r="G21" s="14"/>
      <c r="J21" s="27"/>
    </row>
    <row r="22" spans="1:11" ht="15.75" customHeight="1">
      <c r="A22" s="7" t="s">
        <v>16</v>
      </c>
      <c r="B22" s="8">
        <v>222</v>
      </c>
      <c r="C22" s="17">
        <f t="shared" si="1"/>
        <v>21150</v>
      </c>
      <c r="D22" s="17"/>
      <c r="E22" s="17">
        <v>21150</v>
      </c>
      <c r="F22" s="17"/>
      <c r="G22" s="20"/>
      <c r="J22" s="29"/>
      <c r="K22" s="30"/>
    </row>
    <row r="23" spans="1:13" ht="17.25" customHeight="1">
      <c r="A23" s="7" t="s">
        <v>17</v>
      </c>
      <c r="B23" s="8">
        <v>223</v>
      </c>
      <c r="C23" s="17">
        <f t="shared" si="1"/>
        <v>0</v>
      </c>
      <c r="D23" s="17"/>
      <c r="E23" s="17"/>
      <c r="F23" s="13"/>
      <c r="G23" s="20"/>
      <c r="J23" s="29"/>
      <c r="K23" s="30"/>
      <c r="M23" s="28"/>
    </row>
    <row r="24" spans="1:13" ht="20.25" customHeight="1">
      <c r="A24" s="7" t="s">
        <v>18</v>
      </c>
      <c r="B24" s="8">
        <v>224</v>
      </c>
      <c r="C24" s="17">
        <f t="shared" si="1"/>
        <v>0</v>
      </c>
      <c r="D24" s="17"/>
      <c r="E24" s="17"/>
      <c r="F24" s="17"/>
      <c r="G24" s="20"/>
      <c r="J24" s="29"/>
      <c r="K24" s="30"/>
      <c r="M24" s="28"/>
    </row>
    <row r="25" spans="1:11" ht="13.5">
      <c r="A25" s="7" t="s">
        <v>19</v>
      </c>
      <c r="B25" s="8">
        <v>225</v>
      </c>
      <c r="C25" s="17">
        <f t="shared" si="1"/>
        <v>381304542.1</v>
      </c>
      <c r="D25" s="17"/>
      <c r="E25" s="17">
        <v>323242896.54</v>
      </c>
      <c r="F25" s="13">
        <v>58061645.56</v>
      </c>
      <c r="G25" s="14"/>
      <c r="J25" s="29"/>
      <c r="K25" s="30"/>
    </row>
    <row r="26" spans="1:11" ht="15.75" customHeight="1">
      <c r="A26" s="7" t="s">
        <v>20</v>
      </c>
      <c r="B26" s="8">
        <v>226</v>
      </c>
      <c r="C26" s="17">
        <f t="shared" si="1"/>
        <v>6629719.42</v>
      </c>
      <c r="D26" s="17">
        <v>3684071.2</v>
      </c>
      <c r="E26" s="13">
        <v>40920</v>
      </c>
      <c r="F26" s="13">
        <v>2903589.22</v>
      </c>
      <c r="G26" s="14">
        <v>1139</v>
      </c>
      <c r="J26" s="29"/>
      <c r="K26" s="30"/>
    </row>
    <row r="27" spans="1:11" ht="27.75">
      <c r="A27" s="7" t="s">
        <v>41</v>
      </c>
      <c r="B27" s="8">
        <v>262</v>
      </c>
      <c r="C27" s="17">
        <f>D27+E27+F27+G27</f>
        <v>6050</v>
      </c>
      <c r="D27" s="17"/>
      <c r="E27" s="17"/>
      <c r="F27" s="17">
        <v>6050</v>
      </c>
      <c r="G27" s="20"/>
      <c r="J27" s="29"/>
      <c r="K27" s="30"/>
    </row>
    <row r="28" spans="1:11" ht="27.75">
      <c r="A28" s="7" t="s">
        <v>40</v>
      </c>
      <c r="B28" s="8">
        <v>263</v>
      </c>
      <c r="C28" s="17">
        <f t="shared" si="1"/>
        <v>6886584</v>
      </c>
      <c r="D28" s="17"/>
      <c r="E28" s="17">
        <v>283375</v>
      </c>
      <c r="F28" s="17">
        <v>6603209</v>
      </c>
      <c r="G28" s="20"/>
      <c r="J28" s="29"/>
      <c r="K28" s="30"/>
    </row>
    <row r="29" spans="1:10" ht="27.75">
      <c r="A29" s="7" t="s">
        <v>42</v>
      </c>
      <c r="B29" s="8">
        <v>266</v>
      </c>
      <c r="C29" s="17">
        <f t="shared" si="1"/>
        <v>8531.7</v>
      </c>
      <c r="D29" s="17"/>
      <c r="E29" s="13">
        <v>8531.7</v>
      </c>
      <c r="F29" s="13"/>
      <c r="G29" s="20"/>
      <c r="J29" s="27"/>
    </row>
    <row r="30" spans="1:10" ht="15.75" customHeight="1">
      <c r="A30" s="7" t="s">
        <v>21</v>
      </c>
      <c r="B30" s="8">
        <v>291</v>
      </c>
      <c r="C30" s="17">
        <f t="shared" si="1"/>
        <v>4260</v>
      </c>
      <c r="D30" s="17"/>
      <c r="E30" s="17"/>
      <c r="F30" s="13">
        <v>4260</v>
      </c>
      <c r="G30" s="20"/>
      <c r="J30" s="27"/>
    </row>
    <row r="31" spans="1:10" ht="40.5">
      <c r="A31" s="31" t="s">
        <v>22</v>
      </c>
      <c r="B31" s="8">
        <v>292</v>
      </c>
      <c r="C31" s="17">
        <f t="shared" si="1"/>
        <v>0</v>
      </c>
      <c r="D31" s="17"/>
      <c r="E31" s="17"/>
      <c r="F31" s="17"/>
      <c r="G31" s="20"/>
      <c r="J31" s="27"/>
    </row>
    <row r="32" spans="1:10" ht="13.5">
      <c r="A32" s="7" t="s">
        <v>23</v>
      </c>
      <c r="B32" s="8">
        <v>295</v>
      </c>
      <c r="C32" s="17">
        <f t="shared" si="1"/>
        <v>0</v>
      </c>
      <c r="D32" s="17"/>
      <c r="E32" s="17"/>
      <c r="F32" s="17"/>
      <c r="G32" s="20"/>
      <c r="J32" s="27"/>
    </row>
    <row r="33" spans="1:7" ht="27.75">
      <c r="A33" s="7" t="s">
        <v>24</v>
      </c>
      <c r="B33" s="8">
        <v>296</v>
      </c>
      <c r="C33" s="17">
        <f t="shared" si="1"/>
        <v>29000</v>
      </c>
      <c r="D33" s="17"/>
      <c r="E33" s="17">
        <v>29000</v>
      </c>
      <c r="F33" s="17"/>
      <c r="G33" s="20"/>
    </row>
    <row r="34" spans="1:7" ht="27.75">
      <c r="A34" s="7" t="s">
        <v>25</v>
      </c>
      <c r="B34" s="8">
        <v>297</v>
      </c>
      <c r="C34" s="17">
        <f t="shared" si="1"/>
        <v>0</v>
      </c>
      <c r="D34" s="17"/>
      <c r="E34" s="17"/>
      <c r="F34" s="17"/>
      <c r="G34" s="20"/>
    </row>
    <row r="35" spans="1:7" ht="21" customHeight="1">
      <c r="A35" s="7" t="s">
        <v>26</v>
      </c>
      <c r="B35" s="8">
        <v>310</v>
      </c>
      <c r="C35" s="17">
        <f t="shared" si="1"/>
        <v>3041983</v>
      </c>
      <c r="D35" s="17"/>
      <c r="E35" s="17">
        <v>860166</v>
      </c>
      <c r="F35" s="17">
        <v>2111817</v>
      </c>
      <c r="G35" s="20">
        <v>70000</v>
      </c>
    </row>
    <row r="36" spans="1:7" ht="42">
      <c r="A36" s="7" t="s">
        <v>27</v>
      </c>
      <c r="B36" s="8">
        <v>341</v>
      </c>
      <c r="C36" s="17">
        <f t="shared" si="1"/>
        <v>0</v>
      </c>
      <c r="D36" s="17"/>
      <c r="E36" s="17"/>
      <c r="F36" s="17"/>
      <c r="G36" s="20"/>
    </row>
    <row r="37" spans="1:7" ht="21.75" customHeight="1">
      <c r="A37" s="7" t="s">
        <v>37</v>
      </c>
      <c r="B37" s="8">
        <v>342</v>
      </c>
      <c r="C37" s="17">
        <f t="shared" si="1"/>
        <v>0</v>
      </c>
      <c r="D37" s="17"/>
      <c r="E37" s="17"/>
      <c r="F37" s="13"/>
      <c r="G37" s="20"/>
    </row>
    <row r="38" spans="1:7" ht="27" customHeight="1">
      <c r="A38" s="7" t="s">
        <v>28</v>
      </c>
      <c r="B38" s="8">
        <v>343</v>
      </c>
      <c r="C38" s="17">
        <f t="shared" si="1"/>
        <v>0</v>
      </c>
      <c r="D38" s="17"/>
      <c r="E38" s="17"/>
      <c r="F38" s="17"/>
      <c r="G38" s="20"/>
    </row>
    <row r="39" spans="1:7" ht="29.25" customHeight="1">
      <c r="A39" s="7" t="s">
        <v>29</v>
      </c>
      <c r="B39" s="8">
        <v>344</v>
      </c>
      <c r="C39" s="17">
        <f t="shared" si="1"/>
        <v>0</v>
      </c>
      <c r="D39" s="17"/>
      <c r="E39" s="17"/>
      <c r="F39" s="17"/>
      <c r="G39" s="20"/>
    </row>
    <row r="40" spans="1:7" ht="19.5" customHeight="1">
      <c r="A40" s="7" t="s">
        <v>30</v>
      </c>
      <c r="B40" s="8">
        <v>345</v>
      </c>
      <c r="C40" s="17">
        <f t="shared" si="1"/>
        <v>49200</v>
      </c>
      <c r="D40" s="17"/>
      <c r="E40" s="17"/>
      <c r="F40" s="17">
        <v>49200</v>
      </c>
      <c r="G40" s="20"/>
    </row>
    <row r="41" spans="1:7" ht="27.75">
      <c r="A41" s="7" t="s">
        <v>31</v>
      </c>
      <c r="B41" s="8">
        <v>346</v>
      </c>
      <c r="C41" s="17">
        <f t="shared" si="1"/>
        <v>721028</v>
      </c>
      <c r="D41" s="17"/>
      <c r="E41" s="17"/>
      <c r="F41" s="17">
        <v>721028</v>
      </c>
      <c r="G41" s="14"/>
    </row>
    <row r="42" spans="1:7" ht="28.5" customHeight="1" thickBot="1">
      <c r="A42" s="32" t="s">
        <v>32</v>
      </c>
      <c r="B42" s="11">
        <v>349</v>
      </c>
      <c r="C42" s="18">
        <f t="shared" si="1"/>
        <v>26914</v>
      </c>
      <c r="D42" s="18"/>
      <c r="E42" s="18">
        <v>26914</v>
      </c>
      <c r="F42" s="18"/>
      <c r="G42" s="21"/>
    </row>
    <row r="43" ht="12">
      <c r="A43" s="2"/>
    </row>
    <row r="44" spans="1:4" ht="13.5">
      <c r="A44" s="10" t="s">
        <v>38</v>
      </c>
      <c r="B44" s="33"/>
      <c r="C44" s="33"/>
      <c r="D44" s="10" t="s">
        <v>45</v>
      </c>
    </row>
    <row r="45" ht="12">
      <c r="A45" s="2"/>
    </row>
    <row r="46" spans="1:4" ht="12.75">
      <c r="A46" s="9" t="s">
        <v>39</v>
      </c>
      <c r="D46" s="23" t="s">
        <v>47</v>
      </c>
    </row>
    <row r="47" ht="12.75">
      <c r="A47" s="9" t="s">
        <v>46</v>
      </c>
    </row>
    <row r="48" ht="12">
      <c r="A48" s="2"/>
    </row>
    <row r="49" ht="12">
      <c r="A49" s="2"/>
    </row>
  </sheetData>
  <sheetProtection/>
  <mergeCells count="8">
    <mergeCell ref="B44:C44"/>
    <mergeCell ref="A2:G2"/>
    <mergeCell ref="D6:G6"/>
    <mergeCell ref="C6:C7"/>
    <mergeCell ref="B6:B7"/>
    <mergeCell ref="A6:A7"/>
    <mergeCell ref="A3:F3"/>
    <mergeCell ref="A4:F4"/>
  </mergeCells>
  <printOptions/>
  <pageMargins left="0.5511811023622047" right="0.5511811023622047" top="0.5905511811023623" bottom="0.5905511811023623"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PodmazovaMN</cp:lastModifiedBy>
  <cp:lastPrinted>2021-02-12T02:50:32Z</cp:lastPrinted>
  <dcterms:created xsi:type="dcterms:W3CDTF">1996-10-08T23:32:33Z</dcterms:created>
  <dcterms:modified xsi:type="dcterms:W3CDTF">2024-01-18T02:44:09Z</dcterms:modified>
  <cp:category/>
  <cp:version/>
  <cp:contentType/>
  <cp:contentStatus/>
</cp:coreProperties>
</file>